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naftogaz-my.sharepoint.com/personal/n_chechui_grmu_com_ua/Documents/Робочий стіл/"/>
    </mc:Choice>
  </mc:AlternateContent>
  <xr:revisionPtr revIDLastSave="5" documentId="11_3AF454D6577081A1633938D970C6FB77AFD472CD" xr6:coauthVersionLast="47" xr6:coauthVersionMax="47" xr10:uidLastSave="{04C95FE6-D8A0-4F48-BA05-394792BBF307}"/>
  <bookViews>
    <workbookView xWindow="-120" yWindow="-120" windowWidth="29040" windowHeight="15720" xr2:uid="{00000000-000D-0000-FFFF-FFFF00000000}"/>
  </bookViews>
  <sheets>
    <sheet name="прейскурант " sheetId="2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E16" i="2" s="1"/>
  <c r="F16" i="2" s="1"/>
  <c r="D15" i="2"/>
  <c r="D14" i="2"/>
  <c r="E13" i="2"/>
  <c r="E17" i="2" l="1"/>
  <c r="F17" i="2" s="1"/>
  <c r="E15" i="2"/>
  <c r="F15" i="2" s="1"/>
  <c r="E18" i="2"/>
  <c r="F18" i="2" s="1"/>
  <c r="E14" i="2"/>
  <c r="F14" i="2" s="1"/>
</calcChain>
</file>

<file path=xl/sharedStrings.xml><?xml version="1.0" encoding="utf-8"?>
<sst xmlns="http://schemas.openxmlformats.org/spreadsheetml/2006/main" count="20" uniqueCount="20">
  <si>
    <t>Додаток 1</t>
  </si>
  <si>
    <t>"Затверджую"</t>
  </si>
  <si>
    <t>Голова  правління АТ "Чернівцігаз"</t>
  </si>
  <si>
    <t>_________________В.Є.Горда</t>
  </si>
  <si>
    <t>"____"_____________2021року</t>
  </si>
  <si>
    <t>Прейскурант</t>
  </si>
  <si>
    <t>Вводиться в дію з 01.12.2021 р.</t>
  </si>
  <si>
    <t>№ п/п</t>
  </si>
  <si>
    <t>Найменування робіт</t>
  </si>
  <si>
    <t>Вартість послуги  без ПДВ, грн</t>
  </si>
  <si>
    <t>ПДВ</t>
  </si>
  <si>
    <t>Вартість послуги з ПДВ, грн</t>
  </si>
  <si>
    <t>Побутові споживачі (10 од.)</t>
  </si>
  <si>
    <t>Побутові споживачі (1 од.)</t>
  </si>
  <si>
    <t>Непобутові споживачі (1 од.)</t>
  </si>
  <si>
    <t>Газопроводи (100 м.п.)</t>
  </si>
  <si>
    <t xml:space="preserve">Газопроводи (10 м.п.)                  </t>
  </si>
  <si>
    <t>Начальник ФЕВ</t>
  </si>
  <si>
    <t>О.І.Андронійчук</t>
  </si>
  <si>
    <t>вартості надання вихідних даних для гідравлічних розрахунків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</si>
</sst>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4" fontId="5" fillId="0" borderId="24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1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P-FS05.ent.ukrgas.com.ua\PLAN\&#1050;&#1040;&#1051;&#1068;&#1050;&#1059;&#1051;&#1071;&#1062;&#1030;&#1031;\2022\&#1050;&#1040;&#1051;&#1068;&#1050;&#1059;&#1051;&#1071;&#1062;&#1030;&#1031;%20&#1079;%2001.01.2022\&#1050;&#1044;%20&#1079;%2004.01.2022\&#1050;&#1072;&#1083;&#1100;&#1082;&#1091;&#1083;&#1103;&#1094;&#1110;&#1111;%20&#1050;&#1044;%20&#1079;%2004.01.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100;&#1082;&#1091;&#1083;&#1103;&#1094;&#1110;&#1103;%20(&#1075;&#1110;&#1076;&#1088;&#1072;&#1074;&#1083;&#1080;&#1082;&#1072;)%20&#1087;&#1088;&#1086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лаштування"/>
      <sheetName val="Оклади"/>
      <sheetName val="ЧТС"/>
      <sheetName val="Кал 1 Ремонт газопров"/>
      <sheetName val="Кал 2 ТО внутрбуд систем"/>
      <sheetName val="Кал 3 Лабораторії"/>
      <sheetName val="Кал 4 Обслуг КБРТ"/>
      <sheetName val="Кал 5 Рем буд роб"/>
      <sheetName val="Кал 6 Зняття дост поверн ПГЛ"/>
      <sheetName val="Кал 7 Зварюв стиків"/>
      <sheetName val="Встановл заміна ПГЛ "/>
      <sheetName val="Заміна ПГЛ на нові кратк"/>
      <sheetName val="Лист1"/>
    </sheetNames>
    <sheetDataSet>
      <sheetData sheetId="0" refreshError="1">
        <row r="3">
          <cell r="B3">
            <v>22</v>
          </cell>
        </row>
        <row r="12">
          <cell r="B12">
            <v>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"/>
      <sheetName val="провід інженер"/>
    </sheetNames>
    <sheetDataSet>
      <sheetData sheetId="0"/>
      <sheetData sheetId="1">
        <row r="14">
          <cell r="N14">
            <v>2864.1557744250003</v>
          </cell>
        </row>
        <row r="15">
          <cell r="N15">
            <v>286.3456233</v>
          </cell>
        </row>
        <row r="16">
          <cell r="N16">
            <v>1309.774728075</v>
          </cell>
        </row>
        <row r="17">
          <cell r="N17">
            <v>1601.2503218249999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workbookViewId="0">
      <selection activeCell="K12" sqref="K12"/>
    </sheetView>
  </sheetViews>
  <sheetFormatPr defaultRowHeight="15" x14ac:dyDescent="0.25"/>
  <cols>
    <col min="1" max="1" width="2.5703125" customWidth="1"/>
    <col min="3" max="3" width="41.5703125" customWidth="1"/>
    <col min="4" max="4" width="14.85546875" customWidth="1"/>
    <col min="5" max="5" width="12.28515625" customWidth="1"/>
    <col min="6" max="7" width="14.85546875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33" t="s">
        <v>0</v>
      </c>
      <c r="F2" s="33"/>
      <c r="G2" s="33"/>
    </row>
    <row r="3" spans="1:7" x14ac:dyDescent="0.25">
      <c r="A3" s="1"/>
      <c r="B3" s="1"/>
      <c r="C3" s="1"/>
      <c r="D3" s="1"/>
      <c r="E3" s="34" t="s">
        <v>1</v>
      </c>
      <c r="F3" s="34"/>
      <c r="G3" s="34"/>
    </row>
    <row r="4" spans="1:7" x14ac:dyDescent="0.25">
      <c r="A4" s="1"/>
      <c r="B4" s="1"/>
      <c r="C4" s="1"/>
      <c r="D4" s="1"/>
      <c r="E4" s="33" t="s">
        <v>2</v>
      </c>
      <c r="F4" s="33"/>
      <c r="G4" s="33"/>
    </row>
    <row r="5" spans="1:7" ht="21.75" customHeight="1" x14ac:dyDescent="0.25">
      <c r="A5" s="1"/>
      <c r="B5" s="1"/>
      <c r="C5" s="1"/>
      <c r="D5" s="1"/>
      <c r="E5" s="33" t="s">
        <v>3</v>
      </c>
      <c r="F5" s="33"/>
      <c r="G5" s="33"/>
    </row>
    <row r="6" spans="1:7" ht="22.5" customHeight="1" x14ac:dyDescent="0.25">
      <c r="A6" s="1"/>
      <c r="B6" s="1"/>
      <c r="C6" s="1"/>
      <c r="D6" s="1"/>
      <c r="E6" s="33" t="s">
        <v>4</v>
      </c>
      <c r="F6" s="33"/>
      <c r="G6" s="33"/>
    </row>
    <row r="7" spans="1:7" ht="66.75" customHeight="1" x14ac:dyDescent="0.25">
      <c r="A7" s="1"/>
      <c r="B7" s="1"/>
      <c r="C7" s="1"/>
      <c r="D7" s="1"/>
      <c r="E7" s="35"/>
      <c r="F7" s="35"/>
    </row>
    <row r="8" spans="1:7" ht="36.75" customHeight="1" x14ac:dyDescent="0.4">
      <c r="A8" s="1"/>
      <c r="B8" s="31" t="s">
        <v>5</v>
      </c>
      <c r="C8" s="31"/>
      <c r="D8" s="31"/>
      <c r="E8" s="31"/>
      <c r="F8" s="31"/>
    </row>
    <row r="9" spans="1:7" ht="21" customHeight="1" x14ac:dyDescent="0.25">
      <c r="A9" s="1"/>
      <c r="B9" s="36" t="s">
        <v>19</v>
      </c>
      <c r="C9" s="36"/>
      <c r="D9" s="36"/>
      <c r="E9" s="36"/>
      <c r="F9" s="36"/>
    </row>
    <row r="10" spans="1:7" ht="18.75" customHeight="1" x14ac:dyDescent="0.3">
      <c r="A10" s="1"/>
      <c r="B10" s="2"/>
      <c r="C10" s="2"/>
      <c r="D10" s="2"/>
      <c r="E10" s="2"/>
      <c r="F10" s="2"/>
    </row>
    <row r="11" spans="1:7" ht="27.75" customHeight="1" thickBot="1" x14ac:dyDescent="0.3">
      <c r="A11" s="1"/>
      <c r="B11" s="1"/>
      <c r="C11" s="1"/>
      <c r="D11" s="32" t="s">
        <v>6</v>
      </c>
      <c r="E11" s="32"/>
      <c r="F11" s="32"/>
    </row>
    <row r="12" spans="1:7" ht="45.75" thickBot="1" x14ac:dyDescent="0.3">
      <c r="A12" s="1"/>
      <c r="B12" s="3" t="s">
        <v>7</v>
      </c>
      <c r="C12" s="4" t="s">
        <v>8</v>
      </c>
      <c r="D12" s="5" t="s">
        <v>9</v>
      </c>
      <c r="E12" s="6" t="s">
        <v>10</v>
      </c>
      <c r="F12" s="7" t="s">
        <v>11</v>
      </c>
    </row>
    <row r="13" spans="1:7" ht="16.5" thickBot="1" x14ac:dyDescent="0.3">
      <c r="A13" s="1"/>
      <c r="B13" s="8"/>
      <c r="C13" s="9"/>
      <c r="D13" s="10"/>
      <c r="E13" s="11" t="str">
        <f>CONCATENATE([1]Налаштування!$B$12,"%")</f>
        <v>20%</v>
      </c>
      <c r="F13" s="12"/>
    </row>
    <row r="14" spans="1:7" ht="39.950000000000003" customHeight="1" x14ac:dyDescent="0.25">
      <c r="A14" s="1"/>
      <c r="B14" s="13">
        <v>1</v>
      </c>
      <c r="C14" s="14" t="s">
        <v>12</v>
      </c>
      <c r="D14" s="15">
        <f>'[2]провід інженер'!N14</f>
        <v>2864.1557744250003</v>
      </c>
      <c r="E14" s="16">
        <f>D14*0.2</f>
        <v>572.83115488500005</v>
      </c>
      <c r="F14" s="17">
        <f>D14+E14</f>
        <v>3436.9869293100005</v>
      </c>
    </row>
    <row r="15" spans="1:7" ht="39.950000000000003" customHeight="1" x14ac:dyDescent="0.25">
      <c r="A15" s="1"/>
      <c r="B15" s="18">
        <v>2</v>
      </c>
      <c r="C15" s="19" t="s">
        <v>13</v>
      </c>
      <c r="D15" s="20">
        <f>'[2]провід інженер'!N15</f>
        <v>286.3456233</v>
      </c>
      <c r="E15" s="21">
        <f t="shared" ref="E15:E18" si="0">D15*0.2</f>
        <v>57.269124660000003</v>
      </c>
      <c r="F15" s="22">
        <f t="shared" ref="F15:F18" si="1">D15+E15</f>
        <v>343.61474795999999</v>
      </c>
    </row>
    <row r="16" spans="1:7" ht="39.950000000000003" customHeight="1" x14ac:dyDescent="0.25">
      <c r="A16" s="1"/>
      <c r="B16" s="18">
        <v>3</v>
      </c>
      <c r="C16" s="19" t="s">
        <v>14</v>
      </c>
      <c r="D16" s="20">
        <f>'[2]провід інженер'!N16</f>
        <v>1309.774728075</v>
      </c>
      <c r="E16" s="21">
        <f t="shared" si="0"/>
        <v>261.95494561499999</v>
      </c>
      <c r="F16" s="22">
        <f t="shared" si="1"/>
        <v>1571.72967369</v>
      </c>
    </row>
    <row r="17" spans="1:6" ht="39.950000000000003" customHeight="1" x14ac:dyDescent="0.25">
      <c r="A17" s="1"/>
      <c r="B17" s="18">
        <v>4</v>
      </c>
      <c r="C17" s="19" t="s">
        <v>15</v>
      </c>
      <c r="D17" s="20">
        <f>'[2]провід інженер'!N17</f>
        <v>1601.2503218249999</v>
      </c>
      <c r="E17" s="21">
        <f t="shared" si="0"/>
        <v>320.25006436500001</v>
      </c>
      <c r="F17" s="22">
        <f t="shared" si="1"/>
        <v>1921.50038619</v>
      </c>
    </row>
    <row r="18" spans="1:6" ht="39.950000000000003" customHeight="1" thickBot="1" x14ac:dyDescent="0.3">
      <c r="A18" s="1"/>
      <c r="B18" s="23">
        <v>5</v>
      </c>
      <c r="C18" s="24" t="s">
        <v>16</v>
      </c>
      <c r="D18" s="25">
        <v>160.88999999999999</v>
      </c>
      <c r="E18" s="26">
        <f t="shared" si="0"/>
        <v>32.177999999999997</v>
      </c>
      <c r="F18" s="27">
        <f t="shared" si="1"/>
        <v>193.06799999999998</v>
      </c>
    </row>
    <row r="22" spans="1:6" ht="48" customHeight="1" x14ac:dyDescent="0.25">
      <c r="B22" s="28" t="s">
        <v>17</v>
      </c>
      <c r="C22" s="29"/>
      <c r="D22" s="28"/>
      <c r="E22" s="30" t="s">
        <v>18</v>
      </c>
    </row>
  </sheetData>
  <mergeCells count="9">
    <mergeCell ref="B8:F8"/>
    <mergeCell ref="B9:F9"/>
    <mergeCell ref="D11:F11"/>
    <mergeCell ref="E2:G2"/>
    <mergeCell ref="E3:G3"/>
    <mergeCell ref="E4:G4"/>
    <mergeCell ref="E5:G5"/>
    <mergeCell ref="E6:G6"/>
    <mergeCell ref="E7:F7"/>
  </mergeCells>
  <pageMargins left="0.70866141732283472" right="0.31496062992125984" top="0.55118110236220474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прейскурант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Чечуй Ніна Михайлівна</dc:creator>
  <cp:lastModifiedBy>Чечуй Ніна Михайлівна</cp:lastModifiedBy>
  <dcterms:created xsi:type="dcterms:W3CDTF">2022-07-21T08:44:01Z</dcterms:created>
  <dcterms:modified xsi:type="dcterms:W3CDTF">2024-04-30T08:12:52Z</dcterms:modified>
</cp:coreProperties>
</file>